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Árazatlan költségvetés" sheetId="4" r:id="rId1"/>
  </sheets>
  <externalReferences>
    <externalReference r:id="rId2"/>
  </externalReferences>
  <definedNames>
    <definedName name="_xlnm._FilterDatabase" localSheetId="0" hidden="1">'Árazatlan költségvetés'!#REF!</definedName>
    <definedName name="aj">[1]Főösszesítő!#REF!</definedName>
    <definedName name="d">[1]Főösszesítő!#REF!</definedName>
    <definedName name="db" localSheetId="0">[1]Főösszesítő!#REF!</definedName>
    <definedName name="db">[1]Főösszesítő!#REF!</definedName>
    <definedName name="egy" localSheetId="0">[1]Főösszesítő!#REF!</definedName>
    <definedName name="egy">[1]Főösszesítő!#REF!</definedName>
    <definedName name="ép" localSheetId="0">[1]Főösszesítő!#REF!</definedName>
    <definedName name="ép">[1]Főösszesítő!#REF!</definedName>
    <definedName name="építész" localSheetId="0">[1]Főösszesítő!#REF!</definedName>
    <definedName name="építész">[1]Főösszesítő!#REF!</definedName>
    <definedName name="gép" localSheetId="0">[1]Főösszesítő!#REF!</definedName>
    <definedName name="gép">[1]Főösszesítő!#REF!</definedName>
    <definedName name="gy" localSheetId="0">[1]Főösszesítő!#REF!</definedName>
    <definedName name="gy">[1]Főösszesítő!#REF!</definedName>
    <definedName name="h">[1]Főösszesítő!#REF!</definedName>
    <definedName name="iiii">[1]Főösszesítő!#REF!</definedName>
    <definedName name="k" localSheetId="0">[1]Főösszesítő!#REF!</definedName>
    <definedName name="k">[1]Főösszesítő!#REF!</definedName>
    <definedName name="köz" localSheetId="0">[1]Főösszesítő!#REF!</definedName>
    <definedName name="köz">[1]Főösszesítő!#REF!</definedName>
    <definedName name="_xlnm.Print_Area" localSheetId="0">'Árazatlan költségvetés'!$A$1:$I$40</definedName>
    <definedName name="opera" localSheetId="0">[1]Főösszesítő!#REF!</definedName>
    <definedName name="opera">[1]Főösszesítő!#REF!</definedName>
    <definedName name="PC" localSheetId="0">[1]Főösszesítő!#REF!</definedName>
    <definedName name="PC">[1]Főösszesítő!#REF!</definedName>
    <definedName name="POLI" localSheetId="0">[1]Főösszesítő!#REF!</definedName>
    <definedName name="POLI">[1]Főösszesítő!#REF!</definedName>
    <definedName name="Polikarbonár" localSheetId="0">[1]Főösszesítő!#REF!</definedName>
    <definedName name="Polikarbonár">[1]Főösszesítő!#REF!</definedName>
    <definedName name="tech" localSheetId="0">[1]Főösszesítő!#REF!</definedName>
    <definedName name="tech">[1]Főösszesítő!#REF!</definedName>
    <definedName name="vil" localSheetId="0">[1]Főösszesítő!#REF!</definedName>
    <definedName name="vil">[1]Főösszesítő!#REF!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4" l="1"/>
  <c r="H6" i="4"/>
  <c r="I6" i="4" s="1"/>
  <c r="H30" i="4" l="1"/>
  <c r="G30" i="4"/>
  <c r="H29" i="4"/>
  <c r="G29" i="4"/>
  <c r="H28" i="4"/>
  <c r="G28" i="4"/>
  <c r="G27" i="4"/>
  <c r="H26" i="4"/>
  <c r="G7" i="4"/>
  <c r="H7" i="4"/>
  <c r="G8" i="4"/>
  <c r="H8" i="4"/>
  <c r="G9" i="4"/>
  <c r="H9" i="4"/>
  <c r="G10" i="4"/>
  <c r="H10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32" i="4"/>
  <c r="H32" i="4"/>
  <c r="G33" i="4"/>
  <c r="H33" i="4"/>
  <c r="G35" i="4"/>
  <c r="H35" i="4"/>
  <c r="I30" i="4" l="1"/>
  <c r="I27" i="4"/>
  <c r="I29" i="4"/>
  <c r="I26" i="4"/>
  <c r="I12" i="4"/>
  <c r="I28" i="4"/>
  <c r="I25" i="4"/>
  <c r="I33" i="4"/>
  <c r="I20" i="4"/>
  <c r="I24" i="4"/>
  <c r="I22" i="4"/>
  <c r="I21" i="4"/>
  <c r="I19" i="4"/>
  <c r="I35" i="4"/>
  <c r="I23" i="4"/>
  <c r="I18" i="4"/>
  <c r="I17" i="4"/>
  <c r="I16" i="4"/>
  <c r="I15" i="4"/>
  <c r="I14" i="4"/>
  <c r="I13" i="4"/>
  <c r="I10" i="4"/>
  <c r="I9" i="4"/>
  <c r="I8" i="4"/>
  <c r="I7" i="4"/>
  <c r="I32" i="4"/>
  <c r="H36" i="4"/>
  <c r="G36" i="4"/>
  <c r="I36" i="4" l="1"/>
  <c r="I38" i="4" s="1"/>
  <c r="I39" i="4" s="1"/>
  <c r="I40" i="4" l="1"/>
</calcChain>
</file>

<file path=xl/sharedStrings.xml><?xml version="1.0" encoding="utf-8"?>
<sst xmlns="http://schemas.openxmlformats.org/spreadsheetml/2006/main" count="72" uniqueCount="51">
  <si>
    <t>Anyag
összesen</t>
  </si>
  <si>
    <t>Díj
összesen</t>
  </si>
  <si>
    <t>A+D
összesen</t>
  </si>
  <si>
    <t>Összesen</t>
  </si>
  <si>
    <t>Tételszám</t>
  </si>
  <si>
    <t>Tétel szövege</t>
  </si>
  <si>
    <t>Menny.</t>
  </si>
  <si>
    <t>Egys</t>
  </si>
  <si>
    <t>Anyag egységár</t>
  </si>
  <si>
    <t>Díj egységre</t>
  </si>
  <si>
    <t>db</t>
  </si>
  <si>
    <t>Utólagos homlokzati hőszigetelési és egyéb kiegészítő munkálatok</t>
  </si>
  <si>
    <t>Védőpalánk építése zsaluzó deszkából</t>
  </si>
  <si>
    <t>Kivitelezési munkák</t>
  </si>
  <si>
    <t>Hella Z-90 zsaluzia leszerelése, visszavágása, visszaszerelése</t>
  </si>
  <si>
    <t>Ajtók</t>
  </si>
  <si>
    <t>Ablakok</t>
  </si>
  <si>
    <t>Lakatos munkák</t>
  </si>
  <si>
    <t>Erkélyek leszerelése, visszaszerelése</t>
  </si>
  <si>
    <r>
      <t>m</t>
    </r>
    <r>
      <rPr>
        <sz val="10"/>
        <rFont val="Calibri"/>
        <family val="2"/>
        <charset val="238"/>
      </rPr>
      <t>²</t>
    </r>
  </si>
  <si>
    <r>
      <t>m</t>
    </r>
    <r>
      <rPr>
        <sz val="10"/>
        <rFont val="Calibri"/>
        <family val="2"/>
        <charset val="238"/>
      </rPr>
      <t>³</t>
    </r>
  </si>
  <si>
    <t>m</t>
  </si>
  <si>
    <t>Műanyag nyílászárók takarása, fóliával</t>
  </si>
  <si>
    <t>egys.</t>
  </si>
  <si>
    <t>Organizációs költség</t>
  </si>
  <si>
    <t>Országos Vízügyi Főigazgatóság, Márvány u. 1/d.</t>
  </si>
  <si>
    <t>Nettó</t>
  </si>
  <si>
    <t>ÁFA</t>
  </si>
  <si>
    <t>Bruttó</t>
  </si>
  <si>
    <t>Homlokzati csőállvány állítása állványcsőből mint munkaállvány, szintenkénti pallóterítéssel, korláttal, lábdeszkával, kétlábas, 0,60-0,90 m padlószélességgel, munkapadló távolság 2,00 m, 2,00 kN/m² terhelhetőséggel, állványépítés MSZ és alkalmazástechnikai kézikönyv szerint, 6,01-12,00 m munkapadló magasság között</t>
  </si>
  <si>
    <t>Építési törmelék konténeres elszállítása, lerakása, lerakóhelyi díjjal</t>
  </si>
  <si>
    <t>Munkahelyi depóniából építési törmelék konténerbe rakása, kézi erővel, önálló munka esetén elszámolva, konténer szállítás nélkül</t>
  </si>
  <si>
    <t>Vakolat leverése homlokzatról 2,5 cm vastagságig (megközelítőleg 30% ban)</t>
  </si>
  <si>
    <t>Vékonyvakolat alapozók felhordása, kézi erővel Weber G700 vékonyvakolat alapozó, Kód: G700</t>
  </si>
  <si>
    <t>Homlokzati alapvakolat réteg készítése kézi felhordással, előkevert normál szárazhabarcsból, sima, normál mész-cement vakolat, 2 cm vastagságban SAKRET PM-01 Uniputz Kézi vakolóhabarcs, szürke</t>
  </si>
  <si>
    <t>Vékonyvakolatok, színvakolatok felhordása alapozott, előkészített felületre, vödrös kiszerelésű nyagból, szilikon vékonyvakolat készítése, egy rétegben, 1,5-2,5 mm-es szemcsemérettel Sakret SH-K 1,5 szilikongyanta vakolat kapart 1,5 mm I. színcsoport</t>
  </si>
  <si>
    <t>Szárazépítési profilok elhelyezése, hálós élvédő</t>
  </si>
  <si>
    <t>Lefolyó csatorna bontása 50 cm kiterített szélességig</t>
  </si>
  <si>
    <t>Szegélyek, párkány könyöklő bontása, 100 cm kiterített szélességig</t>
  </si>
  <si>
    <t>Lefolyócső szerelése kör keresztmetszettel, bármilyen kiterített szélességgel, horganyzott acéllemezből 
Horganyzott lefolyócső Ha 0,55, körszelvényű, Ksz: 33 cm (meglévő visszahelyezve, új, hosszított tartóvasakkal)</t>
  </si>
  <si>
    <t>Falszegély szerelése keményhéjalású tetőhöz, horganyzott acéllemezből, 50 cm kiterített szélességgel</t>
  </si>
  <si>
    <t>Ablak- vagy szemöldökpárkány bevonatos alumínium lemezből, 50 cm kiterített szélességig</t>
  </si>
  <si>
    <t>Normál nem egyenletes nedvszívóképességű ásványi falfelületek alapozása, felületmegerősítése, vizes-diszperziós akril bázisú alapozóval, tagolt felületen SAKRET SHG Gyorsalapozó</t>
  </si>
  <si>
    <t>Külső fal;
Hőszigetelések épületlábazaton vagy koszorún, foltonként ragasztva vagy megtámasztva (rögzítés külön tételben), egy rétegben, extrudált polisztirolhab lemezzel AUSTROTHERM XPS TOP P extrudált polisztirolhab hőszigetelő lemez, lépcsős élkiképzéssel, 615x1265x50 mm</t>
  </si>
  <si>
    <t>Homlokzati hőszigetelés, üvegszövetháló-erősítéssel, (mechanikai rögzítés, felületi zárás valamint kiegészítő profilok külön tételben szerepelnek), egyenes él-képzésű, normál homlokzati EPS hőszigetelő lapokkal, ragasztóporból képzett ragasztóba, tagolatlan, sík, függőleges falon
AUSTROTHERM GRAFIT expandált polisztirol keményhab hőszigetelő lemez, 1000x500x 20 mm</t>
  </si>
  <si>
    <t>Homlokzati hőszigetelés, üvegszövetháló-erősítéssel, (mechanikai rögzítés, felületi zárás valamint kiegészítő profilok külön tételben szerepelnek), egyenes él-képzésű, normál homlokzati EPS hőszigetelő lapokkal, ragasztóporból képzett ragasztóba, tagolatlan, sík, függőleges falon AUSTROTHERM GRAFIT REFLEX expandált polisztirol keményhab hőszigetelő lemez, 1000x500x100 mm</t>
  </si>
  <si>
    <t>Homlokzati hőszigetelés, üvegszövetháló-erősítéssel, (mechanikai rögzítés, felületi zárás valamint kiegészítő profilok külön tételben szerepelnek), egyenes él-képzésű, normál homlokzati EPS hőszigetelő lapokkal, ragasztóporból képzett ragasztóba, tagolatlan, sík, függőleges falon
AUSTROTHERM GRAFIT expandált polisztirol keményhab hőszigetelő lemez, 1000x500x 20 mm
(Díszítő párkány készítése)</t>
  </si>
  <si>
    <t>Szigetelések rögzítése;
Hőszigetelő táblák pontszerű mechanikai rögzítése, alulról hűlő födém alsó felületén, beton aljzatszerkezethez, műanyag vagy fém beütőszeges műanyag beütődübelekkel MASTERPLAST Thermomaster D-PLUS 10/180 mm, műanyag beütőszeges tárcsás dübel, Cikkszám: 0115-10180250</t>
  </si>
  <si>
    <r>
      <t xml:space="preserve">Védőfüggöny szerelése állványszerkezetre, műanyag hálóból                                     </t>
    </r>
    <r>
      <rPr>
        <i/>
        <sz val="10"/>
        <rFont val="Times New Roman"/>
        <family val="1"/>
      </rPr>
      <t/>
    </r>
  </si>
  <si>
    <t>Takarások (udvar, járda, tető)</t>
  </si>
  <si>
    <r>
      <t>m</t>
    </r>
    <r>
      <rPr>
        <sz val="10"/>
        <color theme="1"/>
        <rFont val="Calibri"/>
        <family val="2"/>
        <charset val="238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</si>
</sst>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Times New Roman CE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</font>
    <font>
      <sz val="10"/>
      <color theme="1"/>
      <name val="Calibri"/>
      <family val="2"/>
      <charset val="238"/>
    </font>
    <font>
      <sz val="10"/>
      <color theme="1"/>
      <name val="Times New Roman CE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Fill="1"/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/>
    </xf>
    <xf numFmtId="0" fontId="2" fillId="0" borderId="0" xfId="0" applyFont="1" applyFill="1"/>
    <xf numFmtId="164" fontId="1" fillId="0" borderId="0" xfId="0" applyNumberFormat="1" applyFont="1" applyFill="1"/>
    <xf numFmtId="0" fontId="3" fillId="0" borderId="5" xfId="0" applyFont="1" applyFill="1" applyBorder="1" applyAlignment="1">
      <alignment horizontal="left" vertical="center"/>
    </xf>
    <xf numFmtId="164" fontId="4" fillId="0" borderId="5" xfId="0" applyNumberFormat="1" applyFont="1" applyFill="1" applyBorder="1" applyAlignment="1">
      <alignment vertical="top"/>
    </xf>
    <xf numFmtId="0" fontId="4" fillId="0" borderId="5" xfId="0" applyFont="1" applyFill="1" applyBorder="1" applyAlignment="1">
      <alignment vertical="top" wrapText="1"/>
    </xf>
    <xf numFmtId="3" fontId="6" fillId="0" borderId="5" xfId="0" applyNumberFormat="1" applyFont="1" applyFill="1" applyBorder="1" applyAlignment="1">
      <alignment vertical="top" wrapText="1"/>
    </xf>
    <xf numFmtId="3" fontId="6" fillId="0" borderId="6" xfId="0" applyNumberFormat="1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left" vertical="center"/>
    </xf>
    <xf numFmtId="3" fontId="6" fillId="0" borderId="5" xfId="1" applyNumberFormat="1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/>
    </xf>
    <xf numFmtId="164" fontId="3" fillId="0" borderId="5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vertical="top" wrapText="1"/>
    </xf>
    <xf numFmtId="3" fontId="3" fillId="0" borderId="5" xfId="0" applyNumberFormat="1" applyFont="1" applyFill="1" applyBorder="1" applyAlignment="1">
      <alignment horizontal="right" vertical="top" wrapText="1"/>
    </xf>
    <xf numFmtId="3" fontId="3" fillId="0" borderId="6" xfId="0" applyNumberFormat="1" applyFont="1" applyFill="1" applyBorder="1" applyAlignment="1">
      <alignment horizontal="right" vertical="top" wrapText="1"/>
    </xf>
    <xf numFmtId="0" fontId="1" fillId="0" borderId="8" xfId="0" applyFont="1" applyFill="1" applyBorder="1"/>
    <xf numFmtId="164" fontId="1" fillId="0" borderId="8" xfId="0" applyNumberFormat="1" applyFont="1" applyFill="1" applyBorder="1"/>
    <xf numFmtId="0" fontId="12" fillId="4" borderId="5" xfId="0" applyFont="1" applyFill="1" applyBorder="1" applyAlignment="1">
      <alignment vertical="top" wrapText="1"/>
    </xf>
    <xf numFmtId="164" fontId="12" fillId="4" borderId="5" xfId="0" applyNumberFormat="1" applyFont="1" applyFill="1" applyBorder="1" applyAlignment="1">
      <alignment vertical="top"/>
    </xf>
    <xf numFmtId="3" fontId="14" fillId="4" borderId="5" xfId="1" applyNumberFormat="1" applyFont="1" applyFill="1" applyBorder="1" applyAlignment="1">
      <alignment vertical="top" wrapText="1"/>
    </xf>
    <xf numFmtId="3" fontId="14" fillId="4" borderId="5" xfId="0" applyNumberFormat="1" applyFont="1" applyFill="1" applyBorder="1" applyAlignment="1">
      <alignment vertical="top" wrapText="1"/>
    </xf>
    <xf numFmtId="3" fontId="14" fillId="4" borderId="6" xfId="0" applyNumberFormat="1" applyFont="1" applyFill="1" applyBorder="1" applyAlignment="1">
      <alignment vertical="top" wrapText="1"/>
    </xf>
    <xf numFmtId="3" fontId="10" fillId="3" borderId="5" xfId="0" applyNumberFormat="1" applyFont="1" applyFill="1" applyBorder="1" applyAlignment="1">
      <alignment horizontal="right" vertical="top" wrapText="1"/>
    </xf>
    <xf numFmtId="3" fontId="10" fillId="3" borderId="6" xfId="0" applyNumberFormat="1" applyFont="1" applyFill="1" applyBorder="1" applyAlignment="1">
      <alignment horizontal="right" vertical="top" wrapText="1"/>
    </xf>
    <xf numFmtId="3" fontId="10" fillId="3" borderId="8" xfId="0" applyNumberFormat="1" applyFont="1" applyFill="1" applyBorder="1" applyAlignment="1">
      <alignment horizontal="right" vertical="top" wrapText="1"/>
    </xf>
    <xf numFmtId="3" fontId="10" fillId="3" borderId="9" xfId="0" applyNumberFormat="1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</cellXfs>
  <cellStyles count="5">
    <cellStyle name="Normál" xfId="0" builtinId="0"/>
    <cellStyle name="Normál 10" xfId="2"/>
    <cellStyle name="Normál 11 2" xfId="1"/>
    <cellStyle name="Normál 2" xfId="3"/>
    <cellStyle name="Százalék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Tall&#233;r%20N&#243;ra\2016\Operah&#225;z%20m&#369;helyh&#225;za\Megrendel&#337;i%20adatszolg&#225;ltat&#225;s\K&#246;lts&#233;gvet&#233;s\MAO_muhelyhaz%20es%20probacentrum_I%20utem_arazatlan%20koltsegvetes_20160411_ja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lap"/>
      <sheetName val="Főösszesítő"/>
      <sheetName val="0. Organizáció"/>
      <sheetName val="B-BONTÁS"/>
      <sheetName val="A23 - I.1"/>
      <sheetName val="A23 - I.2"/>
      <sheetName val="A23 - I.3"/>
      <sheetName val="A23 - I.4"/>
      <sheetName val="A23 - I.5"/>
      <sheetName val="C26 - II.1"/>
      <sheetName val="C26 - II.2"/>
      <sheetName val="C26 - II.3"/>
      <sheetName val="C26 - II.4"/>
      <sheetName val="D27 - III.1"/>
      <sheetName val="D27 - III.2"/>
      <sheetName val="D27 - III.3"/>
      <sheetName val="D27 - III.4"/>
      <sheetName val="IV. Törmelékelszállí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="150" zoomScaleNormal="150" zoomScaleSheetLayoutView="70" workbookViewId="0"/>
  </sheetViews>
  <sheetFormatPr defaultColWidth="11.42578125" defaultRowHeight="12.75" outlineLevelRow="1" x14ac:dyDescent="0.2"/>
  <cols>
    <col min="1" max="1" width="10.42578125" style="37" customWidth="1"/>
    <col min="2" max="2" width="76.28515625" style="1" customWidth="1"/>
    <col min="3" max="3" width="8.7109375" style="7" customWidth="1"/>
    <col min="4" max="4" width="5.42578125" style="1" customWidth="1"/>
    <col min="5" max="5" width="8.28515625" style="1" customWidth="1"/>
    <col min="6" max="6" width="8.140625" style="1" bestFit="1" customWidth="1"/>
    <col min="7" max="7" width="13.28515625" style="1" customWidth="1"/>
    <col min="8" max="8" width="12.28515625" style="1" customWidth="1"/>
    <col min="9" max="9" width="12.85546875" style="1" customWidth="1"/>
    <col min="10" max="16384" width="11.42578125" style="1"/>
  </cols>
  <sheetData>
    <row r="1" spans="1:9" ht="26.25" customHeight="1" x14ac:dyDescent="0.2">
      <c r="A1" s="38" t="s">
        <v>25</v>
      </c>
      <c r="C1" s="1"/>
    </row>
    <row r="2" spans="1:9" x14ac:dyDescent="0.2">
      <c r="A2" s="32"/>
      <c r="B2" s="2"/>
      <c r="C2" s="3"/>
      <c r="D2" s="2"/>
      <c r="E2" s="4"/>
      <c r="F2" s="4"/>
      <c r="G2" s="4"/>
      <c r="H2" s="4"/>
      <c r="I2" s="4"/>
    </row>
    <row r="3" spans="1:9" s="6" customFormat="1" ht="13.5" thickBot="1" x14ac:dyDescent="0.25">
      <c r="A3" s="32"/>
      <c r="B3" s="5"/>
      <c r="C3" s="3"/>
      <c r="D3" s="2"/>
      <c r="E3" s="4"/>
      <c r="F3" s="4"/>
      <c r="G3" s="4"/>
      <c r="H3" s="4"/>
      <c r="I3" s="4"/>
    </row>
    <row r="4" spans="1:9" s="44" customFormat="1" ht="26.25" thickTop="1" x14ac:dyDescent="0.2">
      <c r="A4" s="39" t="s">
        <v>4</v>
      </c>
      <c r="B4" s="40" t="s">
        <v>5</v>
      </c>
      <c r="C4" s="41" t="s">
        <v>6</v>
      </c>
      <c r="D4" s="40" t="s">
        <v>7</v>
      </c>
      <c r="E4" s="42" t="s">
        <v>8</v>
      </c>
      <c r="F4" s="42" t="s">
        <v>9</v>
      </c>
      <c r="G4" s="42" t="s">
        <v>0</v>
      </c>
      <c r="H4" s="42" t="s">
        <v>1</v>
      </c>
      <c r="I4" s="43" t="s">
        <v>2</v>
      </c>
    </row>
    <row r="5" spans="1:9" ht="21" customHeight="1" outlineLevel="1" x14ac:dyDescent="0.2">
      <c r="A5" s="33"/>
      <c r="B5" s="8" t="s">
        <v>11</v>
      </c>
      <c r="C5" s="9"/>
      <c r="D5" s="10"/>
      <c r="E5" s="11"/>
      <c r="F5" s="11"/>
      <c r="G5" s="11"/>
      <c r="H5" s="11"/>
      <c r="I5" s="12"/>
    </row>
    <row r="6" spans="1:9" ht="12.75" customHeight="1" outlineLevel="1" x14ac:dyDescent="0.2">
      <c r="A6" s="33">
        <v>1</v>
      </c>
      <c r="B6" s="13" t="s">
        <v>24</v>
      </c>
      <c r="C6" s="9">
        <v>1</v>
      </c>
      <c r="D6" s="10" t="s">
        <v>23</v>
      </c>
      <c r="E6" s="11"/>
      <c r="F6" s="11"/>
      <c r="G6" s="11">
        <f t="shared" ref="G6" si="0">C6*E6</f>
        <v>0</v>
      </c>
      <c r="H6" s="11">
        <f t="shared" ref="H6" si="1">C6*F6</f>
        <v>0</v>
      </c>
      <c r="I6" s="12">
        <f t="shared" ref="I6" si="2">G6+H6</f>
        <v>0</v>
      </c>
    </row>
    <row r="7" spans="1:9" ht="54" customHeight="1" outlineLevel="1" x14ac:dyDescent="0.2">
      <c r="A7" s="33">
        <v>2</v>
      </c>
      <c r="B7" s="10" t="s">
        <v>29</v>
      </c>
      <c r="C7" s="9">
        <v>1200</v>
      </c>
      <c r="D7" s="10" t="s">
        <v>19</v>
      </c>
      <c r="E7" s="11"/>
      <c r="F7" s="11"/>
      <c r="G7" s="11">
        <f t="shared" ref="G7:G35" si="3">C7*E7</f>
        <v>0</v>
      </c>
      <c r="H7" s="11">
        <f t="shared" ref="H7:H35" si="4">C7*F7</f>
        <v>0</v>
      </c>
      <c r="I7" s="12">
        <f t="shared" ref="I7:I35" si="5">G7+H7</f>
        <v>0</v>
      </c>
    </row>
    <row r="8" spans="1:9" outlineLevel="1" x14ac:dyDescent="0.2">
      <c r="A8" s="33">
        <v>3</v>
      </c>
      <c r="B8" s="10" t="s">
        <v>48</v>
      </c>
      <c r="C8" s="9">
        <v>1200</v>
      </c>
      <c r="D8" s="10" t="s">
        <v>19</v>
      </c>
      <c r="E8" s="11"/>
      <c r="F8" s="11"/>
      <c r="G8" s="11">
        <f t="shared" si="3"/>
        <v>0</v>
      </c>
      <c r="H8" s="11">
        <f t="shared" si="4"/>
        <v>0</v>
      </c>
      <c r="I8" s="12">
        <f t="shared" si="5"/>
        <v>0</v>
      </c>
    </row>
    <row r="9" spans="1:9" outlineLevel="1" x14ac:dyDescent="0.2">
      <c r="A9" s="33">
        <v>4</v>
      </c>
      <c r="B9" s="10" t="s">
        <v>12</v>
      </c>
      <c r="C9" s="9">
        <v>50</v>
      </c>
      <c r="D9" s="10" t="s">
        <v>19</v>
      </c>
      <c r="E9" s="11"/>
      <c r="F9" s="11"/>
      <c r="G9" s="11">
        <f t="shared" si="3"/>
        <v>0</v>
      </c>
      <c r="H9" s="11">
        <f t="shared" si="4"/>
        <v>0</v>
      </c>
      <c r="I9" s="12">
        <f t="shared" si="5"/>
        <v>0</v>
      </c>
    </row>
    <row r="10" spans="1:9" ht="12.75" customHeight="1" outlineLevel="1" x14ac:dyDescent="0.2">
      <c r="A10" s="33">
        <v>5</v>
      </c>
      <c r="B10" s="10" t="s">
        <v>30</v>
      </c>
      <c r="C10" s="9">
        <v>1</v>
      </c>
      <c r="D10" s="10" t="s">
        <v>23</v>
      </c>
      <c r="E10" s="11"/>
      <c r="F10" s="11"/>
      <c r="G10" s="11">
        <f t="shared" si="3"/>
        <v>0</v>
      </c>
      <c r="H10" s="11">
        <f t="shared" si="4"/>
        <v>0</v>
      </c>
      <c r="I10" s="12">
        <f t="shared" si="5"/>
        <v>0</v>
      </c>
    </row>
    <row r="11" spans="1:9" outlineLevel="1" x14ac:dyDescent="0.2">
      <c r="A11" s="33"/>
      <c r="B11" s="8" t="s">
        <v>13</v>
      </c>
      <c r="C11" s="9"/>
      <c r="D11" s="10"/>
      <c r="E11" s="11"/>
      <c r="F11" s="11"/>
      <c r="G11" s="11"/>
      <c r="H11" s="11"/>
      <c r="I11" s="12"/>
    </row>
    <row r="12" spans="1:9" ht="27" customHeight="1" outlineLevel="1" x14ac:dyDescent="0.2">
      <c r="A12" s="33">
        <v>6</v>
      </c>
      <c r="B12" s="10" t="s">
        <v>31</v>
      </c>
      <c r="C12" s="9">
        <v>40</v>
      </c>
      <c r="D12" s="10" t="s">
        <v>20</v>
      </c>
      <c r="E12" s="11"/>
      <c r="F12" s="11"/>
      <c r="G12" s="11">
        <f t="shared" si="3"/>
        <v>0</v>
      </c>
      <c r="H12" s="11">
        <f t="shared" si="4"/>
        <v>0</v>
      </c>
      <c r="I12" s="12">
        <f t="shared" si="5"/>
        <v>0</v>
      </c>
    </row>
    <row r="13" spans="1:9" ht="12.75" customHeight="1" outlineLevel="1" x14ac:dyDescent="0.2">
      <c r="A13" s="33">
        <v>7</v>
      </c>
      <c r="B13" s="10" t="s">
        <v>32</v>
      </c>
      <c r="C13" s="9">
        <v>352.5</v>
      </c>
      <c r="D13" s="10" t="s">
        <v>19</v>
      </c>
      <c r="E13" s="11"/>
      <c r="F13" s="11"/>
      <c r="G13" s="11">
        <f t="shared" si="3"/>
        <v>0</v>
      </c>
      <c r="H13" s="11">
        <f t="shared" si="4"/>
        <v>0</v>
      </c>
      <c r="I13" s="12">
        <f t="shared" si="5"/>
        <v>0</v>
      </c>
    </row>
    <row r="14" spans="1:9" outlineLevel="1" x14ac:dyDescent="0.2">
      <c r="A14" s="33">
        <v>8</v>
      </c>
      <c r="B14" s="10" t="s">
        <v>33</v>
      </c>
      <c r="C14" s="9">
        <v>1168</v>
      </c>
      <c r="D14" s="10" t="s">
        <v>19</v>
      </c>
      <c r="E14" s="11"/>
      <c r="F14" s="11"/>
      <c r="G14" s="11">
        <f t="shared" si="3"/>
        <v>0</v>
      </c>
      <c r="H14" s="11">
        <f t="shared" si="4"/>
        <v>0</v>
      </c>
      <c r="I14" s="12">
        <f t="shared" si="5"/>
        <v>0</v>
      </c>
    </row>
    <row r="15" spans="1:9" ht="40.5" customHeight="1" outlineLevel="1" x14ac:dyDescent="0.2">
      <c r="A15" s="33">
        <v>9</v>
      </c>
      <c r="B15" s="10" t="s">
        <v>34</v>
      </c>
      <c r="C15" s="9">
        <v>352.5</v>
      </c>
      <c r="D15" s="10" t="s">
        <v>19</v>
      </c>
      <c r="E15" s="11"/>
      <c r="F15" s="11"/>
      <c r="G15" s="11">
        <f t="shared" si="3"/>
        <v>0</v>
      </c>
      <c r="H15" s="11">
        <f t="shared" si="4"/>
        <v>0</v>
      </c>
      <c r="I15" s="12">
        <f t="shared" si="5"/>
        <v>0</v>
      </c>
    </row>
    <row r="16" spans="1:9" ht="41.25" customHeight="1" outlineLevel="1" x14ac:dyDescent="0.2">
      <c r="A16" s="33">
        <v>10</v>
      </c>
      <c r="B16" s="10" t="s">
        <v>35</v>
      </c>
      <c r="C16" s="9">
        <v>1168</v>
      </c>
      <c r="D16" s="10" t="s">
        <v>19</v>
      </c>
      <c r="E16" s="14"/>
      <c r="F16" s="14"/>
      <c r="G16" s="11">
        <f t="shared" si="3"/>
        <v>0</v>
      </c>
      <c r="H16" s="11">
        <f t="shared" si="4"/>
        <v>0</v>
      </c>
      <c r="I16" s="12">
        <f t="shared" si="5"/>
        <v>0</v>
      </c>
    </row>
    <row r="17" spans="1:9" outlineLevel="1" x14ac:dyDescent="0.2">
      <c r="A17" s="33">
        <v>11</v>
      </c>
      <c r="B17" s="10" t="s">
        <v>36</v>
      </c>
      <c r="C17" s="9">
        <v>443.5</v>
      </c>
      <c r="D17" s="10" t="s">
        <v>21</v>
      </c>
      <c r="E17" s="14"/>
      <c r="F17" s="14"/>
      <c r="G17" s="11">
        <f t="shared" si="3"/>
        <v>0</v>
      </c>
      <c r="H17" s="11">
        <f t="shared" si="4"/>
        <v>0</v>
      </c>
      <c r="I17" s="12">
        <f t="shared" si="5"/>
        <v>0</v>
      </c>
    </row>
    <row r="18" spans="1:9" outlineLevel="1" x14ac:dyDescent="0.2">
      <c r="A18" s="34">
        <v>12</v>
      </c>
      <c r="B18" s="23" t="s">
        <v>49</v>
      </c>
      <c r="C18" s="24">
        <v>250</v>
      </c>
      <c r="D18" s="23" t="s">
        <v>50</v>
      </c>
      <c r="E18" s="25"/>
      <c r="F18" s="25"/>
      <c r="G18" s="26">
        <f t="shared" si="3"/>
        <v>0</v>
      </c>
      <c r="H18" s="26">
        <f t="shared" si="4"/>
        <v>0</v>
      </c>
      <c r="I18" s="27">
        <f t="shared" si="5"/>
        <v>0</v>
      </c>
    </row>
    <row r="19" spans="1:9" outlineLevel="1" x14ac:dyDescent="0.2">
      <c r="A19" s="33">
        <v>13</v>
      </c>
      <c r="B19" s="10" t="s">
        <v>37</v>
      </c>
      <c r="C19" s="9">
        <v>80</v>
      </c>
      <c r="D19" s="10" t="s">
        <v>21</v>
      </c>
      <c r="E19" s="14"/>
      <c r="F19" s="14"/>
      <c r="G19" s="11">
        <f t="shared" si="3"/>
        <v>0</v>
      </c>
      <c r="H19" s="11">
        <f t="shared" si="4"/>
        <v>0</v>
      </c>
      <c r="I19" s="12">
        <f t="shared" si="5"/>
        <v>0</v>
      </c>
    </row>
    <row r="20" spans="1:9" outlineLevel="1" x14ac:dyDescent="0.2">
      <c r="A20" s="33">
        <v>14</v>
      </c>
      <c r="B20" s="10" t="s">
        <v>38</v>
      </c>
      <c r="C20" s="9">
        <v>218.8</v>
      </c>
      <c r="D20" s="10" t="s">
        <v>21</v>
      </c>
      <c r="E20" s="14"/>
      <c r="F20" s="14"/>
      <c r="G20" s="11">
        <f t="shared" si="3"/>
        <v>0</v>
      </c>
      <c r="H20" s="11">
        <f t="shared" si="4"/>
        <v>0</v>
      </c>
      <c r="I20" s="12">
        <f t="shared" si="5"/>
        <v>0</v>
      </c>
    </row>
    <row r="21" spans="1:9" ht="51" outlineLevel="1" x14ac:dyDescent="0.2">
      <c r="A21" s="33">
        <v>15</v>
      </c>
      <c r="B21" s="10" t="s">
        <v>39</v>
      </c>
      <c r="C21" s="9">
        <v>80</v>
      </c>
      <c r="D21" s="10" t="s">
        <v>21</v>
      </c>
      <c r="E21" s="14"/>
      <c r="F21" s="14"/>
      <c r="G21" s="11">
        <f t="shared" si="3"/>
        <v>0</v>
      </c>
      <c r="H21" s="11">
        <f t="shared" si="4"/>
        <v>0</v>
      </c>
      <c r="I21" s="12">
        <f t="shared" si="5"/>
        <v>0</v>
      </c>
    </row>
    <row r="22" spans="1:9" ht="25.5" outlineLevel="1" x14ac:dyDescent="0.2">
      <c r="A22" s="33">
        <v>16</v>
      </c>
      <c r="B22" s="10" t="s">
        <v>40</v>
      </c>
      <c r="C22" s="9">
        <v>10</v>
      </c>
      <c r="D22" s="10" t="s">
        <v>21</v>
      </c>
      <c r="E22" s="14"/>
      <c r="F22" s="14"/>
      <c r="G22" s="11">
        <f t="shared" si="3"/>
        <v>0</v>
      </c>
      <c r="H22" s="11">
        <f t="shared" si="4"/>
        <v>0</v>
      </c>
      <c r="I22" s="12">
        <f t="shared" si="5"/>
        <v>0</v>
      </c>
    </row>
    <row r="23" spans="1:9" outlineLevel="1" x14ac:dyDescent="0.2">
      <c r="A23" s="33">
        <v>17</v>
      </c>
      <c r="B23" s="10" t="s">
        <v>41</v>
      </c>
      <c r="C23" s="9">
        <v>218.8</v>
      </c>
      <c r="D23" s="10" t="s">
        <v>21</v>
      </c>
      <c r="E23" s="14"/>
      <c r="F23" s="14"/>
      <c r="G23" s="11">
        <f t="shared" si="3"/>
        <v>0</v>
      </c>
      <c r="H23" s="11">
        <f t="shared" si="4"/>
        <v>0</v>
      </c>
      <c r="I23" s="12">
        <f t="shared" si="5"/>
        <v>0</v>
      </c>
    </row>
    <row r="24" spans="1:9" ht="25.5" outlineLevel="1" x14ac:dyDescent="0.2">
      <c r="A24" s="33">
        <v>18</v>
      </c>
      <c r="B24" s="10" t="s">
        <v>42</v>
      </c>
      <c r="C24" s="9">
        <v>1168</v>
      </c>
      <c r="D24" s="10" t="s">
        <v>19</v>
      </c>
      <c r="E24" s="14"/>
      <c r="F24" s="14"/>
      <c r="G24" s="11">
        <f t="shared" si="3"/>
        <v>0</v>
      </c>
      <c r="H24" s="11">
        <f t="shared" si="4"/>
        <v>0</v>
      </c>
      <c r="I24" s="12">
        <f t="shared" si="5"/>
        <v>0</v>
      </c>
    </row>
    <row r="25" spans="1:9" ht="51" outlineLevel="1" x14ac:dyDescent="0.2">
      <c r="A25" s="33">
        <v>19</v>
      </c>
      <c r="B25" s="10" t="s">
        <v>43</v>
      </c>
      <c r="C25" s="9">
        <v>88.7</v>
      </c>
      <c r="D25" s="10" t="s">
        <v>19</v>
      </c>
      <c r="E25" s="14"/>
      <c r="F25" s="14"/>
      <c r="G25" s="11">
        <f t="shared" si="3"/>
        <v>0</v>
      </c>
      <c r="H25" s="11">
        <f t="shared" si="4"/>
        <v>0</v>
      </c>
      <c r="I25" s="12">
        <f t="shared" si="5"/>
        <v>0</v>
      </c>
    </row>
    <row r="26" spans="1:9" ht="51" outlineLevel="1" x14ac:dyDescent="0.2">
      <c r="A26" s="33">
        <v>20</v>
      </c>
      <c r="B26" s="10" t="s">
        <v>44</v>
      </c>
      <c r="C26" s="9">
        <v>133.69999999999999</v>
      </c>
      <c r="D26" s="10" t="s">
        <v>19</v>
      </c>
      <c r="E26" s="14"/>
      <c r="F26" s="14"/>
      <c r="G26" s="11"/>
      <c r="H26" s="11">
        <f t="shared" si="4"/>
        <v>0</v>
      </c>
      <c r="I26" s="12">
        <f t="shared" si="5"/>
        <v>0</v>
      </c>
    </row>
    <row r="27" spans="1:9" ht="65.25" customHeight="1" outlineLevel="1" x14ac:dyDescent="0.2">
      <c r="A27" s="33">
        <v>21</v>
      </c>
      <c r="B27" s="10" t="s">
        <v>45</v>
      </c>
      <c r="C27" s="9">
        <v>1168</v>
      </c>
      <c r="D27" s="10" t="s">
        <v>19</v>
      </c>
      <c r="E27" s="14"/>
      <c r="F27" s="14"/>
      <c r="G27" s="11">
        <f t="shared" si="3"/>
        <v>0</v>
      </c>
      <c r="H27" s="11"/>
      <c r="I27" s="12">
        <f t="shared" si="5"/>
        <v>0</v>
      </c>
    </row>
    <row r="28" spans="1:9" ht="63.75" outlineLevel="1" x14ac:dyDescent="0.2">
      <c r="A28" s="33">
        <v>22</v>
      </c>
      <c r="B28" s="10" t="s">
        <v>46</v>
      </c>
      <c r="C28" s="9">
        <v>65</v>
      </c>
      <c r="D28" s="10" t="s">
        <v>21</v>
      </c>
      <c r="E28" s="14"/>
      <c r="F28" s="14"/>
      <c r="G28" s="11">
        <f t="shared" si="3"/>
        <v>0</v>
      </c>
      <c r="H28" s="11">
        <f t="shared" si="4"/>
        <v>0</v>
      </c>
      <c r="I28" s="12">
        <f t="shared" si="5"/>
        <v>0</v>
      </c>
    </row>
    <row r="29" spans="1:9" ht="51" outlineLevel="1" x14ac:dyDescent="0.2">
      <c r="A29" s="33">
        <v>23</v>
      </c>
      <c r="B29" s="10" t="s">
        <v>47</v>
      </c>
      <c r="C29" s="9">
        <v>5875</v>
      </c>
      <c r="D29" s="10" t="s">
        <v>10</v>
      </c>
      <c r="E29" s="14"/>
      <c r="F29" s="14"/>
      <c r="G29" s="11">
        <f t="shared" si="3"/>
        <v>0</v>
      </c>
      <c r="H29" s="11">
        <f t="shared" si="4"/>
        <v>0</v>
      </c>
      <c r="I29" s="12">
        <f t="shared" si="5"/>
        <v>0</v>
      </c>
    </row>
    <row r="30" spans="1:9" outlineLevel="1" x14ac:dyDescent="0.2">
      <c r="A30" s="33">
        <v>24</v>
      </c>
      <c r="B30" s="10" t="s">
        <v>22</v>
      </c>
      <c r="C30" s="9">
        <v>200</v>
      </c>
      <c r="D30" s="10" t="s">
        <v>19</v>
      </c>
      <c r="E30" s="14"/>
      <c r="F30" s="14"/>
      <c r="G30" s="11">
        <f t="shared" si="3"/>
        <v>0</v>
      </c>
      <c r="H30" s="11">
        <f t="shared" si="4"/>
        <v>0</v>
      </c>
      <c r="I30" s="12">
        <f t="shared" si="5"/>
        <v>0</v>
      </c>
    </row>
    <row r="31" spans="1:9" outlineLevel="1" x14ac:dyDescent="0.2">
      <c r="A31" s="33"/>
      <c r="B31" s="15" t="s">
        <v>14</v>
      </c>
      <c r="C31" s="9"/>
      <c r="D31" s="10"/>
      <c r="E31" s="14"/>
      <c r="F31" s="14"/>
      <c r="G31" s="11"/>
      <c r="H31" s="11"/>
      <c r="I31" s="12"/>
    </row>
    <row r="32" spans="1:9" outlineLevel="1" x14ac:dyDescent="0.2">
      <c r="A32" s="33">
        <v>25</v>
      </c>
      <c r="B32" s="10" t="s">
        <v>15</v>
      </c>
      <c r="C32" s="9">
        <v>7</v>
      </c>
      <c r="D32" s="10" t="s">
        <v>10</v>
      </c>
      <c r="E32" s="14"/>
      <c r="F32" s="14"/>
      <c r="G32" s="11">
        <f t="shared" si="3"/>
        <v>0</v>
      </c>
      <c r="H32" s="11">
        <f t="shared" si="4"/>
        <v>0</v>
      </c>
      <c r="I32" s="12">
        <f t="shared" si="5"/>
        <v>0</v>
      </c>
    </row>
    <row r="33" spans="1:9" outlineLevel="1" x14ac:dyDescent="0.2">
      <c r="A33" s="33">
        <v>26</v>
      </c>
      <c r="B33" s="10" t="s">
        <v>16</v>
      </c>
      <c r="C33" s="9">
        <v>32</v>
      </c>
      <c r="D33" s="10" t="s">
        <v>10</v>
      </c>
      <c r="E33" s="14"/>
      <c r="F33" s="14"/>
      <c r="G33" s="11">
        <f t="shared" si="3"/>
        <v>0</v>
      </c>
      <c r="H33" s="11">
        <f t="shared" si="4"/>
        <v>0</v>
      </c>
      <c r="I33" s="12">
        <f t="shared" si="5"/>
        <v>0</v>
      </c>
    </row>
    <row r="34" spans="1:9" outlineLevel="1" x14ac:dyDescent="0.2">
      <c r="A34" s="33"/>
      <c r="B34" s="15" t="s">
        <v>17</v>
      </c>
      <c r="C34" s="9"/>
      <c r="D34" s="10"/>
      <c r="E34" s="14"/>
      <c r="F34" s="14"/>
      <c r="G34" s="11"/>
      <c r="H34" s="11"/>
      <c r="I34" s="12"/>
    </row>
    <row r="35" spans="1:9" outlineLevel="1" x14ac:dyDescent="0.2">
      <c r="A35" s="33">
        <v>27</v>
      </c>
      <c r="B35" s="10" t="s">
        <v>18</v>
      </c>
      <c r="C35" s="9">
        <v>3</v>
      </c>
      <c r="D35" s="10" t="s">
        <v>10</v>
      </c>
      <c r="E35" s="14"/>
      <c r="F35" s="14"/>
      <c r="G35" s="11">
        <f t="shared" si="3"/>
        <v>0</v>
      </c>
      <c r="H35" s="11">
        <f t="shared" si="4"/>
        <v>0</v>
      </c>
      <c r="I35" s="12">
        <f t="shared" si="5"/>
        <v>0</v>
      </c>
    </row>
    <row r="36" spans="1:9" s="6" customFormat="1" x14ac:dyDescent="0.2">
      <c r="A36" s="35" t="s">
        <v>3</v>
      </c>
      <c r="B36" s="16"/>
      <c r="C36" s="17"/>
      <c r="D36" s="18"/>
      <c r="E36" s="19"/>
      <c r="F36" s="19"/>
      <c r="G36" s="19">
        <f>SUM(G5:G35)</f>
        <v>0</v>
      </c>
      <c r="H36" s="19">
        <f>SUM(H5:H35)</f>
        <v>0</v>
      </c>
      <c r="I36" s="20">
        <f>SUM(I5:I35)</f>
        <v>0</v>
      </c>
    </row>
    <row r="37" spans="1:9" s="6" customFormat="1" ht="3" customHeight="1" x14ac:dyDescent="0.2">
      <c r="A37" s="35"/>
      <c r="B37" s="16"/>
      <c r="C37" s="17"/>
      <c r="D37" s="18"/>
      <c r="E37" s="19"/>
      <c r="F37" s="19"/>
      <c r="G37" s="19"/>
      <c r="H37" s="19"/>
      <c r="I37" s="20"/>
    </row>
    <row r="38" spans="1:9" s="6" customFormat="1" x14ac:dyDescent="0.2">
      <c r="A38" s="35"/>
      <c r="B38" s="16"/>
      <c r="C38" s="17"/>
      <c r="D38" s="18"/>
      <c r="E38" s="19"/>
      <c r="F38" s="19"/>
      <c r="G38" s="19"/>
      <c r="H38" s="28" t="s">
        <v>26</v>
      </c>
      <c r="I38" s="29">
        <f>I36</f>
        <v>0</v>
      </c>
    </row>
    <row r="39" spans="1:9" s="6" customFormat="1" x14ac:dyDescent="0.2">
      <c r="A39" s="35"/>
      <c r="B39" s="16"/>
      <c r="C39" s="17"/>
      <c r="D39" s="18"/>
      <c r="E39" s="19"/>
      <c r="F39" s="19"/>
      <c r="G39" s="19"/>
      <c r="H39" s="28" t="s">
        <v>27</v>
      </c>
      <c r="I39" s="29">
        <f>I38*0.27</f>
        <v>0</v>
      </c>
    </row>
    <row r="40" spans="1:9" ht="13.5" thickBot="1" x14ac:dyDescent="0.25">
      <c r="A40" s="36"/>
      <c r="B40" s="21"/>
      <c r="C40" s="22"/>
      <c r="D40" s="21"/>
      <c r="E40" s="21"/>
      <c r="F40" s="21"/>
      <c r="G40" s="21"/>
      <c r="H40" s="30" t="s">
        <v>28</v>
      </c>
      <c r="I40" s="31">
        <f>I38*1.27</f>
        <v>0</v>
      </c>
    </row>
    <row r="41" spans="1:9" ht="13.5" thickTop="1" x14ac:dyDescent="0.2"/>
  </sheetData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63" orientation="portrait" r:id="rId1"/>
  <headerFooter>
    <oddHeader>&amp;C&amp;"Arial,Félkövér dőlt"&amp;14Árazatlan költségvetés</oddHeader>
    <oddFooter xml:space="preserve">&amp;C&amp;P/&amp;N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Árazatlan költségvetés</vt:lpstr>
      <vt:lpstr>'Árazatlan költségvetés'!Nyomtatási_terület</vt:lpstr>
    </vt:vector>
  </TitlesOfParts>
  <Company>Swietelsky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Tallér Nóra</dc:creator>
  <cp:lastModifiedBy>Tóth Péter</cp:lastModifiedBy>
  <cp:lastPrinted>2017-10-06T06:03:22Z</cp:lastPrinted>
  <dcterms:created xsi:type="dcterms:W3CDTF">2016-04-25T13:30:11Z</dcterms:created>
  <dcterms:modified xsi:type="dcterms:W3CDTF">2017-10-06T06:03:25Z</dcterms:modified>
</cp:coreProperties>
</file>